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mevans/Desktop/OSCM2 Final Files/OSCM Templates INSTRUCTOR UNPROTECTED/"/>
    </mc:Choice>
  </mc:AlternateContent>
  <xr:revisionPtr revIDLastSave="0" documentId="13_ncr:1_{9AA94173-99CB-E647-AD9B-C1CCF78E9E38}" xr6:coauthVersionLast="36" xr6:coauthVersionMax="36" xr10:uidLastSave="{00000000-0000-0000-0000-000000000000}"/>
  <bookViews>
    <workbookView xWindow="11980" yWindow="5960" windowWidth="27640" windowHeight="16940" xr2:uid="{7074C9F6-4C3C-5744-BE88-12233861F73F}"/>
  </bookViews>
  <sheets>
    <sheet name="Break-Even " sheetId="1" r:id="rId1"/>
  </sheets>
  <definedNames>
    <definedName name="solver_adj" localSheetId="0" hidden="1">'Break-Even '!$B$5</definedName>
    <definedName name="solver_cvg" localSheetId="0" hidden="1">0.0001</definedName>
    <definedName name="solver_dia" localSheetId="0" hidden="1">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1000</definedName>
    <definedName name="solver_lin" localSheetId="0" hidden="1">2</definedName>
    <definedName name="solver_lva" localSheetId="0" hidden="1">0</definedName>
    <definedName name="solver_mip" localSheetId="0" hidden="1">5000</definedName>
    <definedName name="solver_msl" localSheetId="0" hidden="1">0</definedName>
    <definedName name="solver_neg" localSheetId="0" hidden="1">0</definedName>
    <definedName name="solver_nod" localSheetId="0" hidden="1">5000</definedName>
    <definedName name="solver_ntri" hidden="1">1000</definedName>
    <definedName name="solver_num" localSheetId="0" hidden="1">0</definedName>
    <definedName name="solver_nwt" localSheetId="0" hidden="1">1</definedName>
    <definedName name="solver_opt" localSheetId="0" hidden="1">'Break-Even '!$B$17</definedName>
    <definedName name="solver_pre" localSheetId="0" hidden="1">0.000001</definedName>
    <definedName name="solver_psi" localSheetId="0" hidden="1">0</definedName>
    <definedName name="solver_rbv" localSheetId="0" hidden="1">1</definedName>
    <definedName name="solver_rep" localSheetId="0" hidden="1">0</definedName>
    <definedName name="solver_rlx" localSheetId="0" hidden="1">0</definedName>
    <definedName name="solver_rsmp" hidden="1">2</definedName>
    <definedName name="solver_scl" localSheetId="0" hidden="1">0</definedName>
    <definedName name="solver_seed" hidden="1">0</definedName>
    <definedName name="solver_sho" localSheetId="0" hidden="1">0</definedName>
    <definedName name="solver_ssz" localSheetId="0" hidden="1">0</definedName>
    <definedName name="solver_tim" localSheetId="0" hidden="1">100</definedName>
    <definedName name="solver_tms" localSheetId="0" hidden="1">0</definedName>
    <definedName name="solver_tol" localSheetId="0" hidden="1">0.05</definedName>
    <definedName name="solver_typ" localSheetId="0" hidden="1">3</definedName>
    <definedName name="solver_val" localSheetId="0" hidden="1">0</definedName>
    <definedName name="solver_var" localSheetId="0" hidden="1">" "</definedName>
    <definedName name="solver_ver" localSheetId="0" hidden="1">7</definedName>
    <definedName name="solver_vir" localSheetId="0" hidden="1">1</definedName>
    <definedName name="solver_vol" localSheetId="0" hidden="1">0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  <c r="E15" i="1"/>
  <c r="H15" i="1"/>
  <c r="B16" i="1"/>
  <c r="E16" i="1"/>
  <c r="H16" i="1"/>
  <c r="B17" i="1"/>
  <c r="E17" i="1"/>
  <c r="H17" i="1"/>
  <c r="B18" i="1"/>
  <c r="E18" i="1"/>
  <c r="H18" i="1"/>
</calcChain>
</file>

<file path=xl/sharedStrings.xml><?xml version="1.0" encoding="utf-8"?>
<sst xmlns="http://schemas.openxmlformats.org/spreadsheetml/2006/main" count="37" uniqueCount="26">
  <si>
    <t>Economical Decision</t>
  </si>
  <si>
    <t>Profit or Loss</t>
  </si>
  <si>
    <t>Cost difference (Option A - Option B)</t>
  </si>
  <si>
    <t>Cost difference (In-House - Outsourced)</t>
  </si>
  <si>
    <t>Net Profit</t>
  </si>
  <si>
    <t>Total Cost Option B</t>
  </si>
  <si>
    <t>Total Outsourced Cost</t>
  </si>
  <si>
    <t>Total Revenue</t>
  </si>
  <si>
    <t>Total Cost Option A</t>
  </si>
  <si>
    <t>Total  In-House Production Cost</t>
  </si>
  <si>
    <t>Total  Cost</t>
  </si>
  <si>
    <t>Unit cost</t>
  </si>
  <si>
    <t>Unit revenue</t>
  </si>
  <si>
    <t>Fixed cost</t>
  </si>
  <si>
    <t>Revenue</t>
  </si>
  <si>
    <t>Option B</t>
  </si>
  <si>
    <t>Outsource</t>
  </si>
  <si>
    <t>Option A</t>
  </si>
  <si>
    <t xml:space="preserve">Produce In-House </t>
  </si>
  <si>
    <t>Cost</t>
  </si>
  <si>
    <t>Quantity</t>
  </si>
  <si>
    <t>Technology Choice Decision</t>
  </si>
  <si>
    <t>Outsourcing Decision</t>
  </si>
  <si>
    <t>Profitability Analysis</t>
  </si>
  <si>
    <t xml:space="preserve">Enter data only in yellow cells.  </t>
  </si>
  <si>
    <t>Break-Even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</si>
</sst>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6" formatCode="_(* #,##0_);_(* \(#,##0\);_(* &quot;-&quot;??_);_(@_)"/>
  </numFmts>
  <fonts count="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EFF8B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2" applyFont="1" applyFill="1" applyBorder="1" applyAlignment="1">
      <alignment vertical="center"/>
    </xf>
    <xf numFmtId="164" fontId="0" fillId="2" borderId="1" xfId="0" applyNumberFormat="1" applyFill="1" applyBorder="1" applyAlignment="1">
      <alignment horizontal="right" vertical="center"/>
    </xf>
    <xf numFmtId="0" fontId="2" fillId="3" borderId="2" xfId="2" applyFont="1" applyFill="1" applyBorder="1" applyAlignment="1">
      <alignment horizontal="right" vertical="center"/>
    </xf>
    <xf numFmtId="164" fontId="0" fillId="2" borderId="3" xfId="0" applyNumberFormat="1" applyFill="1" applyBorder="1" applyAlignment="1">
      <alignment vertical="center"/>
    </xf>
    <xf numFmtId="0" fontId="2" fillId="3" borderId="4" xfId="2" applyFont="1" applyFill="1" applyBorder="1" applyAlignment="1">
      <alignment horizontal="right" vertical="center"/>
    </xf>
    <xf numFmtId="165" fontId="1" fillId="0" borderId="0" xfId="2" applyNumberFormat="1" applyFont="1" applyFill="1" applyBorder="1" applyAlignment="1">
      <alignment vertical="center"/>
    </xf>
    <xf numFmtId="164" fontId="0" fillId="0" borderId="0" xfId="0" applyNumberFormat="1" applyFill="1" applyBorder="1" applyAlignment="1">
      <alignment horizontal="right" vertical="center"/>
    </xf>
    <xf numFmtId="164" fontId="0" fillId="0" borderId="0" xfId="0" applyNumberFormat="1" applyFill="1" applyBorder="1" applyAlignment="1">
      <alignment vertical="center"/>
    </xf>
    <xf numFmtId="164" fontId="0" fillId="2" borderId="5" xfId="0" applyNumberFormat="1" applyFill="1" applyBorder="1" applyAlignment="1">
      <alignment vertical="center"/>
    </xf>
    <xf numFmtId="0" fontId="2" fillId="3" borderId="6" xfId="2" applyFont="1" applyFill="1" applyBorder="1" applyAlignment="1">
      <alignment horizontal="right" vertical="center"/>
    </xf>
    <xf numFmtId="164" fontId="0" fillId="4" borderId="7" xfId="0" applyNumberFormat="1" applyFill="1" applyBorder="1" applyAlignment="1" applyProtection="1">
      <alignment vertical="center"/>
      <protection locked="0"/>
    </xf>
    <xf numFmtId="0" fontId="2" fillId="5" borderId="8" xfId="2" applyFont="1" applyFill="1" applyBorder="1" applyAlignment="1">
      <alignment horizontal="right" vertical="center"/>
    </xf>
    <xf numFmtId="164" fontId="0" fillId="4" borderId="3" xfId="0" applyNumberFormat="1" applyFill="1" applyBorder="1" applyAlignment="1" applyProtection="1">
      <alignment vertical="center"/>
      <protection locked="0"/>
    </xf>
    <xf numFmtId="0" fontId="2" fillId="5" borderId="9" xfId="2" applyFont="1" applyFill="1" applyBorder="1" applyAlignment="1">
      <alignment horizontal="right" vertical="center"/>
    </xf>
    <xf numFmtId="164" fontId="0" fillId="0" borderId="0" xfId="0" applyNumberFormat="1" applyFill="1" applyBorder="1" applyAlignment="1" applyProtection="1">
      <alignment vertical="center"/>
      <protection locked="0"/>
    </xf>
    <xf numFmtId="0" fontId="1" fillId="0" borderId="10" xfId="2" applyFont="1" applyFill="1" applyBorder="1" applyAlignment="1">
      <alignment vertical="center"/>
    </xf>
    <xf numFmtId="0" fontId="2" fillId="5" borderId="9" xfId="2" applyFont="1" applyFill="1" applyBorder="1" applyAlignment="1">
      <alignment horizontal="left" vertical="center"/>
    </xf>
    <xf numFmtId="164" fontId="0" fillId="0" borderId="10" xfId="0" applyNumberFormat="1" applyFill="1" applyBorder="1" applyAlignment="1" applyProtection="1">
      <alignment vertical="center"/>
      <protection locked="0"/>
    </xf>
    <xf numFmtId="164" fontId="0" fillId="4" borderId="11" xfId="0" applyNumberFormat="1" applyFill="1" applyBorder="1" applyAlignment="1" applyProtection="1">
      <alignment vertical="center"/>
      <protection locked="0"/>
    </xf>
    <xf numFmtId="166" fontId="0" fillId="4" borderId="12" xfId="1" applyNumberFormat="1" applyFont="1" applyFill="1" applyBorder="1" applyAlignment="1" applyProtection="1">
      <alignment vertical="center"/>
      <protection locked="0"/>
    </xf>
    <xf numFmtId="0" fontId="2" fillId="5" borderId="13" xfId="2" applyFont="1" applyFill="1" applyBorder="1" applyAlignment="1">
      <alignment horizontal="right" vertical="center"/>
    </xf>
    <xf numFmtId="166" fontId="0" fillId="0" borderId="0" xfId="1" applyNumberFormat="1" applyFont="1" applyFill="1" applyBorder="1" applyAlignment="1" applyProtection="1">
      <alignment vertical="center"/>
      <protection locked="0"/>
    </xf>
    <xf numFmtId="0" fontId="2" fillId="0" borderId="0" xfId="3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2" applyFont="1" applyFill="1" applyBorder="1" applyAlignment="1">
      <alignment vertical="center"/>
    </xf>
    <xf numFmtId="0" fontId="0" fillId="0" borderId="0" xfId="2" applyFont="1" applyFill="1" applyBorder="1" applyAlignment="1">
      <alignment horizontal="left" vertical="center"/>
    </xf>
  </cellXfs>
  <cellStyles count="4">
    <cellStyle name="Comma" xfId="1" builtinId="3"/>
    <cellStyle name="Currency 3" xfId="3" xr:uid="{22AFF49B-2A0D-AB48-AE1F-4BE7F302A6C0}"/>
    <cellStyle name="Normal" xfId="0" builtinId="0"/>
    <cellStyle name="Normal 4" xfId="2" xr:uid="{C1FDAA10-CF87-7249-9D85-F79FEE5BEE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0AEE0-C78F-284F-A31C-B3B0DBA07B11}">
  <dimension ref="A1:H18"/>
  <sheetViews>
    <sheetView tabSelected="1" workbookViewId="0"/>
  </sheetViews>
  <sheetFormatPr baseColWidth="10" defaultColWidth="8.83203125" defaultRowHeight="16"/>
  <cols>
    <col min="1" max="1" width="34.1640625" style="1" bestFit="1" customWidth="1"/>
    <col min="2" max="2" width="13.6640625" style="1" customWidth="1"/>
    <col min="3" max="3" width="4.5" style="1" customWidth="1"/>
    <col min="4" max="4" width="34" style="1" bestFit="1" customWidth="1"/>
    <col min="5" max="5" width="11.1640625" style="1" bestFit="1" customWidth="1"/>
    <col min="6" max="6" width="5.1640625" style="1" customWidth="1"/>
    <col min="7" max="7" width="34" style="1" bestFit="1" customWidth="1"/>
    <col min="8" max="8" width="13.6640625" style="1" customWidth="1"/>
    <col min="9" max="16384" width="8.83203125" style="1"/>
  </cols>
  <sheetData>
    <row r="1" spans="1:8">
      <c r="A1" s="24" t="s">
        <v>25</v>
      </c>
      <c r="B1" s="27"/>
      <c r="C1" s="27"/>
      <c r="D1" s="27"/>
    </row>
    <row r="2" spans="1:8">
      <c r="A2" s="25" t="s">
        <v>24</v>
      </c>
      <c r="C2" s="26"/>
    </row>
    <row r="3" spans="1:8">
      <c r="A3" s="25"/>
    </row>
    <row r="4" spans="1:8" ht="17" thickBot="1">
      <c r="A4" s="24" t="s">
        <v>23</v>
      </c>
      <c r="D4" s="23" t="s">
        <v>22</v>
      </c>
      <c r="E4" s="6"/>
      <c r="F4" s="6"/>
      <c r="G4" s="23" t="s">
        <v>21</v>
      </c>
      <c r="H4" s="6"/>
    </row>
    <row r="5" spans="1:8">
      <c r="A5" s="21" t="s">
        <v>20</v>
      </c>
      <c r="B5" s="20">
        <v>10000</v>
      </c>
      <c r="C5" s="22"/>
      <c r="D5" s="21" t="s">
        <v>20</v>
      </c>
      <c r="E5" s="20">
        <v>12000</v>
      </c>
      <c r="F5" s="6"/>
      <c r="G5" s="21" t="s">
        <v>20</v>
      </c>
      <c r="H5" s="20">
        <v>11000</v>
      </c>
    </row>
    <row r="6" spans="1:8">
      <c r="A6" s="14"/>
      <c r="B6" s="16"/>
      <c r="D6" s="14"/>
      <c r="E6" s="16"/>
      <c r="F6" s="6"/>
      <c r="G6" s="14"/>
      <c r="H6" s="16"/>
    </row>
    <row r="7" spans="1:8">
      <c r="A7" s="17" t="s">
        <v>19</v>
      </c>
      <c r="B7" s="16"/>
      <c r="D7" s="17" t="s">
        <v>18</v>
      </c>
      <c r="E7" s="16"/>
      <c r="F7" s="6"/>
      <c r="G7" s="17" t="s">
        <v>17</v>
      </c>
      <c r="H7" s="16"/>
    </row>
    <row r="8" spans="1:8">
      <c r="A8" s="14" t="s">
        <v>13</v>
      </c>
      <c r="B8" s="19">
        <v>100000</v>
      </c>
      <c r="C8" s="15"/>
      <c r="D8" s="14" t="s">
        <v>13</v>
      </c>
      <c r="E8" s="19">
        <v>250000</v>
      </c>
      <c r="F8" s="6"/>
      <c r="G8" s="14" t="s">
        <v>13</v>
      </c>
      <c r="H8" s="19">
        <v>200000</v>
      </c>
    </row>
    <row r="9" spans="1:8">
      <c r="A9" s="14" t="s">
        <v>11</v>
      </c>
      <c r="B9" s="19">
        <v>12</v>
      </c>
      <c r="C9" s="15"/>
      <c r="D9" s="14" t="s">
        <v>11</v>
      </c>
      <c r="E9" s="19">
        <v>20</v>
      </c>
      <c r="G9" s="14" t="s">
        <v>11</v>
      </c>
      <c r="H9" s="19">
        <v>18.600000000000001</v>
      </c>
    </row>
    <row r="10" spans="1:8">
      <c r="A10" s="14"/>
      <c r="B10" s="18"/>
      <c r="D10" s="14"/>
      <c r="E10" s="16"/>
      <c r="F10" s="6"/>
      <c r="G10" s="14"/>
      <c r="H10" s="16"/>
    </row>
    <row r="11" spans="1:8">
      <c r="A11" s="14"/>
      <c r="B11" s="18"/>
      <c r="C11" s="6"/>
      <c r="D11" s="17" t="s">
        <v>16</v>
      </c>
      <c r="E11" s="16"/>
      <c r="F11" s="6"/>
      <c r="G11" s="17" t="s">
        <v>15</v>
      </c>
      <c r="H11" s="16"/>
    </row>
    <row r="12" spans="1:8">
      <c r="A12" s="17" t="s">
        <v>14</v>
      </c>
      <c r="B12" s="16"/>
      <c r="C12" s="15"/>
      <c r="D12" s="14" t="s">
        <v>13</v>
      </c>
      <c r="E12" s="13"/>
      <c r="F12" s="6"/>
      <c r="G12" s="14" t="s">
        <v>13</v>
      </c>
      <c r="H12" s="13">
        <v>100000</v>
      </c>
    </row>
    <row r="13" spans="1:8" ht="17" thickBot="1">
      <c r="A13" s="12" t="s">
        <v>12</v>
      </c>
      <c r="B13" s="11">
        <v>20</v>
      </c>
      <c r="D13" s="12" t="s">
        <v>11</v>
      </c>
      <c r="E13" s="11">
        <v>35</v>
      </c>
      <c r="G13" s="12" t="s">
        <v>11</v>
      </c>
      <c r="H13" s="11">
        <v>21</v>
      </c>
    </row>
    <row r="14" spans="1:8" ht="17" thickBot="1">
      <c r="C14" s="8"/>
    </row>
    <row r="15" spans="1:8">
      <c r="A15" s="10" t="s">
        <v>10</v>
      </c>
      <c r="B15" s="9">
        <f>B8+B9*B5</f>
        <v>220000</v>
      </c>
      <c r="C15" s="8"/>
      <c r="D15" s="10" t="s">
        <v>9</v>
      </c>
      <c r="E15" s="9">
        <f>E8+E9*E5</f>
        <v>490000</v>
      </c>
      <c r="F15" s="6"/>
      <c r="G15" s="10" t="s">
        <v>8</v>
      </c>
      <c r="H15" s="9">
        <f>H8+H9*H5</f>
        <v>404600</v>
      </c>
    </row>
    <row r="16" spans="1:8">
      <c r="A16" s="5" t="s">
        <v>7</v>
      </c>
      <c r="B16" s="4">
        <f>B5*B13</f>
        <v>200000</v>
      </c>
      <c r="C16" s="8"/>
      <c r="D16" s="5" t="s">
        <v>6</v>
      </c>
      <c r="E16" s="4">
        <f>E5*E13+E12</f>
        <v>420000</v>
      </c>
      <c r="F16" s="6"/>
      <c r="G16" s="5" t="s">
        <v>5</v>
      </c>
      <c r="H16" s="4">
        <f>H5*H13+H12</f>
        <v>331000</v>
      </c>
    </row>
    <row r="17" spans="1:8">
      <c r="A17" s="5" t="s">
        <v>4</v>
      </c>
      <c r="B17" s="4">
        <f>B16-B15</f>
        <v>-20000</v>
      </c>
      <c r="C17" s="7"/>
      <c r="D17" s="5" t="s">
        <v>3</v>
      </c>
      <c r="E17" s="4">
        <f>E15-E16</f>
        <v>70000</v>
      </c>
      <c r="F17" s="6"/>
      <c r="G17" s="5" t="s">
        <v>2</v>
      </c>
      <c r="H17" s="4">
        <f>H15-H16</f>
        <v>73600</v>
      </c>
    </row>
    <row r="18" spans="1:8" ht="17" thickBot="1">
      <c r="A18" s="3" t="s">
        <v>1</v>
      </c>
      <c r="B18" s="2" t="str">
        <f>IF(B17=0,"Break-even",IF(B17&lt;=0, "Loss", "Profit"))</f>
        <v>Loss</v>
      </c>
      <c r="D18" s="3" t="s">
        <v>0</v>
      </c>
      <c r="E18" s="2" t="str">
        <f>IF(E17=0,"Break-even",IF(E17&lt;=0, "In-House", "Outsource"))</f>
        <v>Outsource</v>
      </c>
      <c r="G18" s="3" t="s">
        <v>0</v>
      </c>
      <c r="H18" s="2" t="str">
        <f>IF(H17=0,"Break-even",IF(H17&lt;=0, "Option A", "Option B"))</f>
        <v>Option B</v>
      </c>
    </row>
  </sheetData>
  <sheetProtection selectLockedCells="1"/>
  <mergeCells count="1">
    <mergeCell ref="B1:D1"/>
  </mergeCells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Break-Even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Evans, James (evansjr)</dc:creator>
  <cp:lastModifiedBy>Evans, James (evansjr)</cp:lastModifiedBy>
  <dcterms:created xsi:type="dcterms:W3CDTF">2019-07-04T12:25:05Z</dcterms:created>
  <dcterms:modified xsi:type="dcterms:W3CDTF">2021-12-17T14:11:32Z</dcterms:modified>
</cp:coreProperties>
</file>